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40"/>
  </bookViews>
  <sheets>
    <sheet name="英语201703" sheetId="3" r:id="rId1"/>
  </sheets>
  <calcPr calcId="144525"/>
</workbook>
</file>

<file path=xl/sharedStrings.xml><?xml version="1.0" encoding="utf-8"?>
<sst xmlns="http://schemas.openxmlformats.org/spreadsheetml/2006/main" count="138" uniqueCount="76">
  <si>
    <t>河南理工大学2016-2017学年学生综合评定积分表</t>
  </si>
  <si>
    <t>学院:</t>
  </si>
  <si>
    <t xml:space="preserve"> 学院领导签字____________  公章:</t>
  </si>
  <si>
    <t>专业班级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</si>
  <si>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</si>
  <si>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</si>
  <si>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</si>
  <si>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</si>
  <si>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</si>
  <si>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</si>
  <si>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最低一门成绩</t>
  </si>
  <si>
    <t>1、体测是否达标     2、是否挂科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</si>
  <si>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</si>
  <si>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</si>
  <si>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</si>
  <si>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</si>
  <si>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</si>
  <si>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14"/>
        <rFont val="宋体"/>
        <charset val="134"/>
      </rPr>
      <t>学业成绩分</t>
    </r>
    <r>
      <rPr>
        <sz val="14"/>
        <rFont val="宋体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</si>
  <si>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</si>
  <si>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</si>
  <si>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</si>
  <si>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14"/>
        <rFont val="宋体"/>
        <charset val="134"/>
      </rPr>
      <t>思想品德分</t>
    </r>
    <r>
      <rPr>
        <sz val="14"/>
        <rFont val="宋体"/>
        <charset val="134"/>
      </rPr>
      <t>D=(D1+D2+D3)*15%</t>
    </r>
  </si>
  <si>
    <t>体育分（T）</t>
  </si>
  <si>
    <t>荣誉称号及活动获奖分（R）</t>
  </si>
  <si>
    <r>
      <rPr>
        <b/>
        <sz val="14"/>
        <rFont val="宋体"/>
        <charset val="134"/>
      </rPr>
      <t>综合素质分</t>
    </r>
    <r>
      <rPr>
        <sz val="14"/>
        <rFont val="宋体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</si>
  <si>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</si>
  <si>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</si>
  <si>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</si>
  <si>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</si>
  <si>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</si>
  <si>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</si>
  <si>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14"/>
        <color rgb="FF000000"/>
        <rFont val="宋体"/>
        <charset val="134"/>
      </rPr>
      <t>体育分</t>
    </r>
    <r>
      <rPr>
        <sz val="14"/>
        <color rgb="FF000000"/>
        <rFont val="宋体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</si>
  <si>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</si>
  <si>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</si>
  <si>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</si>
  <si>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14"/>
        <rFont val="宋体"/>
        <charset val="134"/>
      </rPr>
      <t>荣誉称号及活动获奖分</t>
    </r>
    <r>
      <rPr>
        <sz val="14"/>
        <rFont val="宋体"/>
        <charset val="134"/>
      </rPr>
      <t>R=(R1+R2+R3)*25%</t>
    </r>
  </si>
  <si>
    <t>F</t>
  </si>
  <si>
    <t>英语1703</t>
  </si>
  <si>
    <t>楚冰晨</t>
  </si>
  <si>
    <t>是，否</t>
  </si>
  <si>
    <t>国家励志奖学金</t>
  </si>
  <si>
    <t>梁    好</t>
  </si>
  <si>
    <t>国家奖学金</t>
  </si>
  <si>
    <t>赵龙雪</t>
  </si>
  <si>
    <t>一等奖</t>
  </si>
  <si>
    <t>胡幸凡</t>
  </si>
  <si>
    <t>二等奖</t>
  </si>
  <si>
    <t>陈    娇</t>
  </si>
  <si>
    <t>孙金杰</t>
  </si>
  <si>
    <t>三等奖</t>
  </si>
  <si>
    <t>白    悦</t>
  </si>
  <si>
    <t>林晓霓</t>
  </si>
  <si>
    <t>王京瑶</t>
  </si>
  <si>
    <t>袁    静</t>
  </si>
  <si>
    <t>董蓓蓓</t>
  </si>
  <si>
    <t>朱园园</t>
  </si>
  <si>
    <t>温露萍</t>
  </si>
  <si>
    <t>薄文露</t>
  </si>
  <si>
    <t>王静薇</t>
  </si>
  <si>
    <t>胡真真</t>
  </si>
  <si>
    <t>耿改丽</t>
  </si>
  <si>
    <t>杨   晨</t>
  </si>
  <si>
    <t>杨紫薇</t>
  </si>
  <si>
    <t>葛   颖</t>
  </si>
  <si>
    <t>苏   静</t>
  </si>
  <si>
    <t>否，否</t>
  </si>
  <si>
    <t>李   悦</t>
  </si>
  <si>
    <t>宋千千</t>
  </si>
  <si>
    <t>付东东</t>
  </si>
  <si>
    <t>冯康苹</t>
  </si>
  <si>
    <t>是，是</t>
  </si>
  <si>
    <t>马凤妹</t>
  </si>
  <si>
    <t>穆小彤</t>
  </si>
  <si>
    <t>连晋城</t>
  </si>
  <si>
    <t>王梦艳</t>
  </si>
  <si>
    <t>王   涛</t>
  </si>
</sst>
</file>

<file path=xl/styles.xml><?xml version="1.0" encoding="utf-8"?>
<styleSheet xmlns="http://schemas.openxmlformats.org/spreadsheetml/2006/main">
  <numFmts count="7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0_ "/>
    <numFmt numFmtId="178" formatCode="0.0_ "/>
  </numFmts>
  <fonts count="31">
    <font>
      <sz val="11"/>
      <color theme="1"/>
      <name val="等线"/>
      <charset val="134"/>
      <scheme val="minor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4"/>
      <color indexed="8"/>
      <name val="宋体"/>
      <charset val="134"/>
    </font>
    <font>
      <b/>
      <sz val="14"/>
      <name val="黑体"/>
      <charset val="134"/>
    </font>
    <font>
      <b/>
      <sz val="14"/>
      <name val="宋体"/>
      <charset val="134"/>
    </font>
    <font>
      <sz val="14"/>
      <name val="宋体"/>
      <charset val="134"/>
    </font>
    <font>
      <sz val="9"/>
      <color indexed="8"/>
      <name val="宋体  "/>
      <charset val="134"/>
    </font>
    <font>
      <sz val="11"/>
      <color rgb="FF000000"/>
      <name val="Microsoft YaHei"/>
      <charset val="134"/>
    </font>
    <font>
      <sz val="14"/>
      <color rgb="FF000000"/>
      <name val="宋体"/>
      <charset val="134"/>
    </font>
    <font>
      <b/>
      <sz val="14"/>
      <color rgb="FF000000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4" fillId="1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0" borderId="8" applyNumberFormat="0" applyAlignment="0" applyProtection="0">
      <alignment vertical="center"/>
    </xf>
    <xf numFmtId="0" fontId="30" fillId="10" borderId="13" applyNumberFormat="0" applyAlignment="0" applyProtection="0">
      <alignment vertical="center"/>
    </xf>
    <xf numFmtId="0" fontId="26" fillId="27" borderId="14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76" fontId="6" fillId="2" borderId="4" xfId="0" applyNumberFormat="1" applyFont="1" applyFill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horizontal="center" vertical="center"/>
    </xf>
    <xf numFmtId="10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2"/>
  <sheetViews>
    <sheetView tabSelected="1" zoomScale="80" zoomScaleNormal="80" workbookViewId="0">
      <selection activeCell="B7" sqref="B7"/>
    </sheetView>
  </sheetViews>
  <sheetFormatPr defaultColWidth="9" defaultRowHeight="14.4"/>
  <cols>
    <col min="1" max="1" width="12.3796296296296" style="3" customWidth="1"/>
    <col min="2" max="2" width="9" style="4"/>
    <col min="3" max="3" width="9.37962962962963" style="3" customWidth="1"/>
    <col min="4" max="4" width="9.12962962962963" style="3" customWidth="1"/>
    <col min="5" max="5" width="10.8796296296296" style="3" customWidth="1"/>
    <col min="6" max="8" width="9.12962962962963" style="3" customWidth="1"/>
    <col min="9" max="9" width="10.8796296296296" style="3" customWidth="1"/>
    <col min="10" max="10" width="9.12962962962963" style="5" customWidth="1"/>
    <col min="11" max="12" width="9.12962962962963" style="3" customWidth="1"/>
    <col min="13" max="13" width="10" style="3" customWidth="1"/>
    <col min="14" max="16" width="9.12962962962963" style="3" customWidth="1"/>
    <col min="17" max="17" width="9.37962962962963" style="3" customWidth="1"/>
    <col min="18" max="18" width="10" style="3" customWidth="1"/>
    <col min="19" max="19" width="9.12962962962963" style="6" customWidth="1"/>
    <col min="20" max="20" width="9.87962962962963" style="3" customWidth="1"/>
    <col min="21" max="22" width="9.12962962962963" style="3" customWidth="1"/>
    <col min="23" max="23" width="9" style="3"/>
    <col min="24" max="24" width="16" style="3" customWidth="1"/>
    <col min="25" max="25" width="10" style="3" customWidth="1"/>
    <col min="26" max="16384" width="9" style="3"/>
  </cols>
  <sheetData>
    <row r="1" s="1" customFormat="1" ht="17.4" spans="1:25">
      <c r="A1" s="7"/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51"/>
    </row>
    <row r="2" s="1" customFormat="1" ht="17.4" spans="1:25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35"/>
      <c r="R2" s="36" t="s">
        <v>2</v>
      </c>
      <c r="S2" s="37"/>
      <c r="T2" s="38"/>
      <c r="U2" s="38"/>
      <c r="V2" s="38"/>
      <c r="W2" s="38"/>
      <c r="X2" s="38"/>
      <c r="Y2" s="52"/>
    </row>
    <row r="3" s="1" customFormat="1" ht="34.8" spans="1:25">
      <c r="A3" s="12" t="s">
        <v>3</v>
      </c>
      <c r="B3" s="13" t="s">
        <v>4</v>
      </c>
      <c r="C3" s="14" t="s">
        <v>5</v>
      </c>
      <c r="D3" s="15"/>
      <c r="E3" s="16"/>
      <c r="F3" s="14" t="s">
        <v>6</v>
      </c>
      <c r="G3" s="15"/>
      <c r="H3" s="15"/>
      <c r="I3" s="16"/>
      <c r="J3" s="26" t="s">
        <v>7</v>
      </c>
      <c r="K3" s="27"/>
      <c r="L3" s="27"/>
      <c r="M3" s="27"/>
      <c r="N3" s="27"/>
      <c r="O3" s="27"/>
      <c r="P3" s="27"/>
      <c r="Q3" s="27"/>
      <c r="R3" s="28"/>
      <c r="S3" s="17" t="s">
        <v>8</v>
      </c>
      <c r="T3" s="12" t="s">
        <v>9</v>
      </c>
      <c r="U3" s="20"/>
      <c r="V3" s="39" t="s">
        <v>10</v>
      </c>
      <c r="W3" s="40" t="s">
        <v>11</v>
      </c>
      <c r="X3" s="17" t="s">
        <v>12</v>
      </c>
      <c r="Y3" s="42" t="s">
        <v>13</v>
      </c>
    </row>
    <row r="4" s="1" customFormat="1" ht="34.8" spans="1:25">
      <c r="A4" s="12"/>
      <c r="B4" s="13" t="s">
        <v>14</v>
      </c>
      <c r="C4" s="17" t="s">
        <v>15</v>
      </c>
      <c r="D4" s="17" t="s">
        <v>16</v>
      </c>
      <c r="E4" s="17" t="s">
        <v>17</v>
      </c>
      <c r="F4" s="17" t="s">
        <v>18</v>
      </c>
      <c r="G4" s="17" t="s">
        <v>19</v>
      </c>
      <c r="H4" s="17" t="s">
        <v>20</v>
      </c>
      <c r="I4" s="17" t="s">
        <v>21</v>
      </c>
      <c r="J4" s="26" t="s">
        <v>22</v>
      </c>
      <c r="K4" s="27"/>
      <c r="L4" s="27"/>
      <c r="M4" s="28"/>
      <c r="N4" s="14" t="s">
        <v>23</v>
      </c>
      <c r="O4" s="15"/>
      <c r="P4" s="15"/>
      <c r="Q4" s="16"/>
      <c r="R4" s="17" t="s">
        <v>24</v>
      </c>
      <c r="S4" s="19"/>
      <c r="T4" s="41" t="s">
        <v>25</v>
      </c>
      <c r="U4" s="42" t="s">
        <v>26</v>
      </c>
      <c r="V4" s="43"/>
      <c r="W4" s="44"/>
      <c r="X4" s="45"/>
      <c r="Y4" s="53"/>
    </row>
    <row r="5" s="1" customFormat="1" ht="139.2" spans="1:25">
      <c r="A5" s="12"/>
      <c r="B5" s="18" t="s">
        <v>27</v>
      </c>
      <c r="C5" s="19"/>
      <c r="D5" s="19"/>
      <c r="E5" s="19"/>
      <c r="F5" s="19"/>
      <c r="G5" s="19"/>
      <c r="H5" s="19"/>
      <c r="I5" s="19"/>
      <c r="J5" s="29" t="s">
        <v>28</v>
      </c>
      <c r="K5" s="30" t="s">
        <v>29</v>
      </c>
      <c r="L5" s="30" t="s">
        <v>30</v>
      </c>
      <c r="M5" s="31" t="s">
        <v>31</v>
      </c>
      <c r="N5" s="17" t="s">
        <v>32</v>
      </c>
      <c r="O5" s="17" t="s">
        <v>33</v>
      </c>
      <c r="P5" s="17" t="s">
        <v>34</v>
      </c>
      <c r="Q5" s="17" t="s">
        <v>35</v>
      </c>
      <c r="R5" s="19"/>
      <c r="S5" s="46" t="s">
        <v>36</v>
      </c>
      <c r="T5" s="47"/>
      <c r="U5" s="48"/>
      <c r="V5" s="49"/>
      <c r="W5" s="50"/>
      <c r="X5" s="19"/>
      <c r="Y5" s="48"/>
    </row>
    <row r="6" s="1" customFormat="1" ht="22.5" customHeight="1" spans="1:25">
      <c r="A6" s="20" t="s">
        <v>37</v>
      </c>
      <c r="B6" s="20" t="s">
        <v>38</v>
      </c>
      <c r="C6" s="21">
        <v>89.73</v>
      </c>
      <c r="D6" s="20">
        <v>12</v>
      </c>
      <c r="E6" s="22">
        <f t="shared" ref="E6:E35" si="0">C6*0.7+D6*0.7</f>
        <v>71.211</v>
      </c>
      <c r="F6" s="20">
        <v>60</v>
      </c>
      <c r="G6" s="20">
        <v>20</v>
      </c>
      <c r="H6" s="20">
        <v>20</v>
      </c>
      <c r="I6" s="22">
        <f t="shared" ref="I6:I35" si="1">F6*0.15+G6*0.15+H6*0.15</f>
        <v>15</v>
      </c>
      <c r="J6" s="32">
        <v>88.5</v>
      </c>
      <c r="K6" s="20">
        <v>84</v>
      </c>
      <c r="L6" s="20">
        <v>100</v>
      </c>
      <c r="M6" s="22">
        <f>J6*0.6*0.1+K6*0.2*0.1+L6*0.2*0.1</f>
        <v>8.99</v>
      </c>
      <c r="N6" s="20">
        <v>0</v>
      </c>
      <c r="O6" s="32">
        <v>3</v>
      </c>
      <c r="P6" s="32">
        <v>0</v>
      </c>
      <c r="Q6" s="22">
        <v>0.75</v>
      </c>
      <c r="R6" s="22">
        <f t="shared" ref="R6:R35" si="2">M6+Q6</f>
        <v>9.74</v>
      </c>
      <c r="S6" s="20">
        <v>0</v>
      </c>
      <c r="T6" s="22">
        <f>E6+I6+R6-S6</f>
        <v>95.951</v>
      </c>
      <c r="U6" s="20">
        <v>1</v>
      </c>
      <c r="V6" s="20">
        <v>74</v>
      </c>
      <c r="W6" s="20" t="s">
        <v>39</v>
      </c>
      <c r="X6" s="20" t="s">
        <v>40</v>
      </c>
      <c r="Y6" s="54"/>
    </row>
    <row r="7" s="1" customFormat="1" ht="22.5" customHeight="1" spans="1:25">
      <c r="A7" s="20" t="s">
        <v>37</v>
      </c>
      <c r="B7" s="20" t="s">
        <v>41</v>
      </c>
      <c r="C7" s="21">
        <v>91.35</v>
      </c>
      <c r="D7" s="20">
        <v>2.5</v>
      </c>
      <c r="E7" s="22">
        <f t="shared" si="0"/>
        <v>65.695</v>
      </c>
      <c r="F7" s="20">
        <v>60</v>
      </c>
      <c r="G7" s="20">
        <v>20</v>
      </c>
      <c r="H7" s="20">
        <v>20</v>
      </c>
      <c r="I7" s="22">
        <f t="shared" si="1"/>
        <v>15</v>
      </c>
      <c r="J7" s="32">
        <v>92</v>
      </c>
      <c r="K7" s="20">
        <v>90</v>
      </c>
      <c r="L7" s="20">
        <v>100</v>
      </c>
      <c r="M7" s="22">
        <f t="shared" ref="M7:M35" si="3">J7*0.6*0.1+K7*0.2*0.1+L7*0.2*0.1</f>
        <v>9.32</v>
      </c>
      <c r="N7" s="20">
        <v>20</v>
      </c>
      <c r="O7" s="32">
        <v>3</v>
      </c>
      <c r="P7" s="32">
        <v>30</v>
      </c>
      <c r="Q7" s="22">
        <v>5.825</v>
      </c>
      <c r="R7" s="22">
        <f t="shared" si="2"/>
        <v>15.145</v>
      </c>
      <c r="S7" s="20">
        <v>0</v>
      </c>
      <c r="T7" s="22">
        <f t="shared" ref="T7:T35" si="4">E7+I7+R7-S7</f>
        <v>95.84</v>
      </c>
      <c r="U7" s="20">
        <v>2</v>
      </c>
      <c r="V7" s="20">
        <v>78</v>
      </c>
      <c r="W7" s="20" t="s">
        <v>39</v>
      </c>
      <c r="X7" s="20" t="s">
        <v>42</v>
      </c>
      <c r="Y7" s="54"/>
    </row>
    <row r="8" s="1" customFormat="1" ht="22.5" customHeight="1" spans="1:25">
      <c r="A8" s="20" t="s">
        <v>37</v>
      </c>
      <c r="B8" s="20" t="s">
        <v>43</v>
      </c>
      <c r="C8" s="21">
        <v>91.55</v>
      </c>
      <c r="D8" s="20"/>
      <c r="E8" s="22">
        <f t="shared" si="0"/>
        <v>64.085</v>
      </c>
      <c r="F8" s="20">
        <v>60</v>
      </c>
      <c r="G8" s="20">
        <v>20</v>
      </c>
      <c r="H8" s="20">
        <v>20</v>
      </c>
      <c r="I8" s="22">
        <f t="shared" si="1"/>
        <v>15</v>
      </c>
      <c r="J8" s="32">
        <v>97</v>
      </c>
      <c r="K8" s="20">
        <v>92</v>
      </c>
      <c r="L8" s="20">
        <v>98.28</v>
      </c>
      <c r="M8" s="22">
        <f t="shared" si="3"/>
        <v>9.6256</v>
      </c>
      <c r="N8" s="20">
        <v>10</v>
      </c>
      <c r="O8" s="32">
        <v>8</v>
      </c>
      <c r="P8" s="32">
        <v>27</v>
      </c>
      <c r="Q8" s="22">
        <v>5.625</v>
      </c>
      <c r="R8" s="22">
        <f t="shared" si="2"/>
        <v>15.2506</v>
      </c>
      <c r="S8" s="20">
        <v>0.2</v>
      </c>
      <c r="T8" s="22">
        <f t="shared" si="4"/>
        <v>94.1356</v>
      </c>
      <c r="U8" s="20">
        <v>3</v>
      </c>
      <c r="V8" s="20">
        <v>81</v>
      </c>
      <c r="W8" s="20" t="s">
        <v>39</v>
      </c>
      <c r="X8" s="20" t="s">
        <v>44</v>
      </c>
      <c r="Y8" s="54"/>
    </row>
    <row r="9" s="1" customFormat="1" ht="22.5" customHeight="1" spans="1:25">
      <c r="A9" s="20" t="s">
        <v>37</v>
      </c>
      <c r="B9" s="20" t="s">
        <v>45</v>
      </c>
      <c r="C9" s="21">
        <v>90.22</v>
      </c>
      <c r="D9" s="20"/>
      <c r="E9" s="22">
        <f t="shared" si="0"/>
        <v>63.154</v>
      </c>
      <c r="F9" s="20">
        <v>60</v>
      </c>
      <c r="G9" s="20">
        <v>20</v>
      </c>
      <c r="H9" s="20">
        <v>20</v>
      </c>
      <c r="I9" s="22">
        <f t="shared" si="1"/>
        <v>15</v>
      </c>
      <c r="J9" s="32">
        <v>98.5</v>
      </c>
      <c r="K9" s="20">
        <v>81</v>
      </c>
      <c r="L9" s="20">
        <v>100</v>
      </c>
      <c r="M9" s="22">
        <f t="shared" si="3"/>
        <v>9.53</v>
      </c>
      <c r="N9" s="20">
        <v>4</v>
      </c>
      <c r="O9" s="32">
        <v>0</v>
      </c>
      <c r="P9" s="32">
        <v>16</v>
      </c>
      <c r="Q9" s="22">
        <v>5</v>
      </c>
      <c r="R9" s="22">
        <f t="shared" si="2"/>
        <v>14.53</v>
      </c>
      <c r="S9" s="20">
        <v>0</v>
      </c>
      <c r="T9" s="22">
        <f t="shared" si="4"/>
        <v>92.684</v>
      </c>
      <c r="U9" s="20">
        <v>4</v>
      </c>
      <c r="V9" s="20">
        <v>75</v>
      </c>
      <c r="W9" s="20" t="s">
        <v>39</v>
      </c>
      <c r="X9" s="20" t="s">
        <v>46</v>
      </c>
      <c r="Y9" s="54"/>
    </row>
    <row r="10" s="1" customFormat="1" ht="22.5" customHeight="1" spans="1:25">
      <c r="A10" s="20" t="s">
        <v>37</v>
      </c>
      <c r="B10" s="20" t="s">
        <v>47</v>
      </c>
      <c r="C10" s="21">
        <v>87.16</v>
      </c>
      <c r="D10" s="20">
        <v>3.5</v>
      </c>
      <c r="E10" s="22">
        <f t="shared" si="0"/>
        <v>63.462</v>
      </c>
      <c r="F10" s="20">
        <v>60</v>
      </c>
      <c r="G10" s="20">
        <v>20</v>
      </c>
      <c r="H10" s="20">
        <v>20</v>
      </c>
      <c r="I10" s="22">
        <f t="shared" si="1"/>
        <v>15</v>
      </c>
      <c r="J10" s="32">
        <v>86</v>
      </c>
      <c r="K10" s="20">
        <v>77</v>
      </c>
      <c r="L10" s="20">
        <v>100</v>
      </c>
      <c r="M10" s="22">
        <f t="shared" si="3"/>
        <v>8.7</v>
      </c>
      <c r="N10" s="20">
        <v>4</v>
      </c>
      <c r="O10" s="32">
        <v>0</v>
      </c>
      <c r="P10" s="32">
        <v>13</v>
      </c>
      <c r="Q10" s="22">
        <v>4.25</v>
      </c>
      <c r="R10" s="22">
        <f t="shared" si="2"/>
        <v>12.95</v>
      </c>
      <c r="S10" s="20">
        <v>0</v>
      </c>
      <c r="T10" s="22">
        <f t="shared" si="4"/>
        <v>91.412</v>
      </c>
      <c r="U10" s="20">
        <v>5</v>
      </c>
      <c r="V10" s="20">
        <v>80</v>
      </c>
      <c r="W10" s="20" t="s">
        <v>39</v>
      </c>
      <c r="X10" s="20" t="s">
        <v>46</v>
      </c>
      <c r="Y10" s="54"/>
    </row>
    <row r="11" s="1" customFormat="1" ht="22.5" customHeight="1" spans="1:25">
      <c r="A11" s="20" t="s">
        <v>37</v>
      </c>
      <c r="B11" s="20" t="s">
        <v>48</v>
      </c>
      <c r="C11" s="21">
        <v>86.57</v>
      </c>
      <c r="D11" s="20">
        <v>8</v>
      </c>
      <c r="E11" s="22">
        <f t="shared" si="0"/>
        <v>66.199</v>
      </c>
      <c r="F11" s="20">
        <v>60</v>
      </c>
      <c r="G11" s="20">
        <v>20</v>
      </c>
      <c r="H11" s="20">
        <v>20</v>
      </c>
      <c r="I11" s="22">
        <f t="shared" si="1"/>
        <v>15</v>
      </c>
      <c r="J11" s="32">
        <v>91.5</v>
      </c>
      <c r="K11" s="20">
        <v>77</v>
      </c>
      <c r="L11" s="20">
        <v>100</v>
      </c>
      <c r="M11" s="22">
        <f t="shared" si="3"/>
        <v>9.03</v>
      </c>
      <c r="N11" s="20">
        <v>0</v>
      </c>
      <c r="O11" s="32">
        <v>0</v>
      </c>
      <c r="P11" s="32">
        <v>4.5</v>
      </c>
      <c r="Q11" s="22">
        <v>1.125</v>
      </c>
      <c r="R11" s="22">
        <f t="shared" si="2"/>
        <v>10.155</v>
      </c>
      <c r="S11" s="20">
        <v>0</v>
      </c>
      <c r="T11" s="22">
        <f t="shared" si="4"/>
        <v>91.354</v>
      </c>
      <c r="U11" s="20">
        <v>6</v>
      </c>
      <c r="V11" s="20">
        <v>76</v>
      </c>
      <c r="W11" s="20" t="s">
        <v>39</v>
      </c>
      <c r="X11" s="20" t="s">
        <v>49</v>
      </c>
      <c r="Y11" s="54"/>
    </row>
    <row r="12" s="1" customFormat="1" ht="22.5" customHeight="1" spans="1:25">
      <c r="A12" s="20" t="s">
        <v>37</v>
      </c>
      <c r="B12" s="20" t="s">
        <v>50</v>
      </c>
      <c r="C12" s="21">
        <v>86.27</v>
      </c>
      <c r="D12" s="20">
        <v>2</v>
      </c>
      <c r="E12" s="22">
        <f t="shared" si="0"/>
        <v>61.789</v>
      </c>
      <c r="F12" s="20">
        <v>60</v>
      </c>
      <c r="G12" s="20">
        <v>20</v>
      </c>
      <c r="H12" s="20">
        <v>20</v>
      </c>
      <c r="I12" s="22">
        <f t="shared" si="1"/>
        <v>15</v>
      </c>
      <c r="J12" s="32">
        <v>91</v>
      </c>
      <c r="K12" s="20">
        <v>79</v>
      </c>
      <c r="L12" s="20">
        <v>100</v>
      </c>
      <c r="M12" s="22">
        <f t="shared" si="3"/>
        <v>9.04</v>
      </c>
      <c r="N12" s="20">
        <v>8</v>
      </c>
      <c r="O12" s="32">
        <v>0</v>
      </c>
      <c r="P12" s="32">
        <v>15</v>
      </c>
      <c r="Q12" s="22">
        <v>5.075</v>
      </c>
      <c r="R12" s="22">
        <f t="shared" si="2"/>
        <v>14.115</v>
      </c>
      <c r="S12" s="20">
        <v>0</v>
      </c>
      <c r="T12" s="22">
        <f t="shared" si="4"/>
        <v>90.904</v>
      </c>
      <c r="U12" s="20">
        <v>7</v>
      </c>
      <c r="V12" s="20">
        <v>65</v>
      </c>
      <c r="W12" s="20" t="s">
        <v>39</v>
      </c>
      <c r="X12" s="20" t="s">
        <v>49</v>
      </c>
      <c r="Y12" s="54"/>
    </row>
    <row r="13" s="1" customFormat="1" ht="22.5" customHeight="1" spans="1:25">
      <c r="A13" s="20" t="s">
        <v>37</v>
      </c>
      <c r="B13" s="20" t="s">
        <v>51</v>
      </c>
      <c r="C13" s="21">
        <v>87.87</v>
      </c>
      <c r="D13" s="20"/>
      <c r="E13" s="22">
        <f t="shared" si="0"/>
        <v>61.509</v>
      </c>
      <c r="F13" s="20">
        <v>60</v>
      </c>
      <c r="G13" s="20">
        <v>20</v>
      </c>
      <c r="H13" s="20">
        <v>20</v>
      </c>
      <c r="I13" s="22">
        <f t="shared" si="1"/>
        <v>15</v>
      </c>
      <c r="J13" s="32">
        <v>90</v>
      </c>
      <c r="K13" s="20">
        <v>81</v>
      </c>
      <c r="L13" s="20">
        <v>100</v>
      </c>
      <c r="M13" s="22">
        <f t="shared" si="3"/>
        <v>9.02</v>
      </c>
      <c r="N13" s="20">
        <v>6</v>
      </c>
      <c r="O13" s="32">
        <v>0</v>
      </c>
      <c r="P13" s="32">
        <v>19</v>
      </c>
      <c r="Q13" s="22">
        <v>5.125</v>
      </c>
      <c r="R13" s="22">
        <f t="shared" si="2"/>
        <v>14.145</v>
      </c>
      <c r="S13" s="20">
        <v>0</v>
      </c>
      <c r="T13" s="22">
        <f t="shared" si="4"/>
        <v>90.654</v>
      </c>
      <c r="U13" s="20">
        <v>8</v>
      </c>
      <c r="V13" s="20">
        <v>77</v>
      </c>
      <c r="W13" s="20" t="s">
        <v>39</v>
      </c>
      <c r="X13" s="20" t="s">
        <v>49</v>
      </c>
      <c r="Y13" s="54"/>
    </row>
    <row r="14" s="1" customFormat="1" ht="22.5" customHeight="1" spans="1:25">
      <c r="A14" s="20" t="s">
        <v>37</v>
      </c>
      <c r="B14" s="20" t="s">
        <v>52</v>
      </c>
      <c r="C14" s="21">
        <v>87.32</v>
      </c>
      <c r="D14" s="20"/>
      <c r="E14" s="22">
        <f t="shared" si="0"/>
        <v>61.124</v>
      </c>
      <c r="F14" s="20">
        <v>60</v>
      </c>
      <c r="G14" s="20">
        <v>20</v>
      </c>
      <c r="H14" s="20">
        <v>20</v>
      </c>
      <c r="I14" s="22">
        <f t="shared" si="1"/>
        <v>15</v>
      </c>
      <c r="J14" s="32">
        <v>79.5</v>
      </c>
      <c r="K14" s="20">
        <v>78</v>
      </c>
      <c r="L14" s="20">
        <v>100</v>
      </c>
      <c r="M14" s="22">
        <f t="shared" si="3"/>
        <v>8.33</v>
      </c>
      <c r="N14" s="20">
        <v>2</v>
      </c>
      <c r="O14" s="32">
        <v>5</v>
      </c>
      <c r="P14" s="32">
        <v>19.5</v>
      </c>
      <c r="Q14" s="22">
        <v>5.162</v>
      </c>
      <c r="R14" s="22">
        <f t="shared" si="2"/>
        <v>13.492</v>
      </c>
      <c r="S14" s="20">
        <v>0</v>
      </c>
      <c r="T14" s="22">
        <f t="shared" si="4"/>
        <v>89.616</v>
      </c>
      <c r="U14" s="20">
        <v>9</v>
      </c>
      <c r="V14" s="20">
        <v>76</v>
      </c>
      <c r="W14" s="20" t="s">
        <v>39</v>
      </c>
      <c r="X14" s="20" t="s">
        <v>49</v>
      </c>
      <c r="Y14" s="54"/>
    </row>
    <row r="15" s="1" customFormat="1" ht="22.5" customHeight="1" spans="1:25">
      <c r="A15" s="20" t="s">
        <v>37</v>
      </c>
      <c r="B15" s="20" t="s">
        <v>53</v>
      </c>
      <c r="C15" s="21">
        <v>88.46</v>
      </c>
      <c r="D15" s="20">
        <v>2</v>
      </c>
      <c r="E15" s="22">
        <f t="shared" si="0"/>
        <v>63.322</v>
      </c>
      <c r="F15" s="20">
        <v>60</v>
      </c>
      <c r="G15" s="20">
        <v>20</v>
      </c>
      <c r="H15" s="20">
        <v>20</v>
      </c>
      <c r="I15" s="22">
        <f t="shared" si="1"/>
        <v>15</v>
      </c>
      <c r="J15" s="32">
        <v>89</v>
      </c>
      <c r="K15" s="20">
        <v>83</v>
      </c>
      <c r="L15" s="20">
        <v>100</v>
      </c>
      <c r="M15" s="22">
        <f t="shared" si="3"/>
        <v>9</v>
      </c>
      <c r="N15" s="20">
        <v>0</v>
      </c>
      <c r="O15" s="32">
        <v>2</v>
      </c>
      <c r="P15" s="32">
        <v>7</v>
      </c>
      <c r="Q15" s="22">
        <v>2.25</v>
      </c>
      <c r="R15" s="22">
        <f t="shared" si="2"/>
        <v>11.25</v>
      </c>
      <c r="S15" s="20">
        <v>0</v>
      </c>
      <c r="T15" s="22">
        <f t="shared" si="4"/>
        <v>89.572</v>
      </c>
      <c r="U15" s="20">
        <v>10</v>
      </c>
      <c r="V15" s="20">
        <v>78</v>
      </c>
      <c r="W15" s="20" t="s">
        <v>39</v>
      </c>
      <c r="X15" s="20" t="s">
        <v>49</v>
      </c>
      <c r="Y15" s="54"/>
    </row>
    <row r="16" s="1" customFormat="1" ht="22.5" customHeight="1" spans="1:25">
      <c r="A16" s="20" t="s">
        <v>37</v>
      </c>
      <c r="B16" s="20" t="s">
        <v>54</v>
      </c>
      <c r="C16" s="21">
        <v>86.47</v>
      </c>
      <c r="D16" s="20"/>
      <c r="E16" s="22">
        <f t="shared" si="0"/>
        <v>60.529</v>
      </c>
      <c r="F16" s="20">
        <v>60</v>
      </c>
      <c r="G16" s="20">
        <v>20</v>
      </c>
      <c r="H16" s="20">
        <v>19</v>
      </c>
      <c r="I16" s="22">
        <f t="shared" si="1"/>
        <v>14.85</v>
      </c>
      <c r="J16" s="32">
        <v>90</v>
      </c>
      <c r="K16" s="20">
        <v>90</v>
      </c>
      <c r="L16" s="20">
        <v>98.28</v>
      </c>
      <c r="M16" s="22">
        <f t="shared" si="3"/>
        <v>9.1656</v>
      </c>
      <c r="N16" s="20">
        <v>4</v>
      </c>
      <c r="O16" s="32">
        <v>0</v>
      </c>
      <c r="P16" s="32">
        <v>18</v>
      </c>
      <c r="Q16" s="22">
        <v>5.05</v>
      </c>
      <c r="R16" s="22">
        <f t="shared" si="2"/>
        <v>14.2156</v>
      </c>
      <c r="S16" s="20">
        <v>0.2</v>
      </c>
      <c r="T16" s="22">
        <f t="shared" si="4"/>
        <v>89.3946</v>
      </c>
      <c r="U16" s="20">
        <v>11</v>
      </c>
      <c r="V16" s="20">
        <v>77</v>
      </c>
      <c r="W16" s="20" t="s">
        <v>39</v>
      </c>
      <c r="X16" s="20" t="s">
        <v>49</v>
      </c>
      <c r="Y16" s="54"/>
    </row>
    <row r="17" s="1" customFormat="1" ht="22.5" customHeight="1" spans="1:25">
      <c r="A17" s="20" t="s">
        <v>37</v>
      </c>
      <c r="B17" s="20" t="s">
        <v>55</v>
      </c>
      <c r="C17" s="21">
        <v>87.42</v>
      </c>
      <c r="D17" s="20"/>
      <c r="E17" s="22">
        <f t="shared" si="0"/>
        <v>61.194</v>
      </c>
      <c r="F17" s="20">
        <v>60</v>
      </c>
      <c r="G17" s="20">
        <v>20</v>
      </c>
      <c r="H17" s="20">
        <v>20</v>
      </c>
      <c r="I17" s="22">
        <f t="shared" si="1"/>
        <v>15</v>
      </c>
      <c r="J17" s="32">
        <v>88.5</v>
      </c>
      <c r="K17" s="20">
        <v>80</v>
      </c>
      <c r="L17" s="20">
        <v>100</v>
      </c>
      <c r="M17" s="22">
        <f t="shared" si="3"/>
        <v>8.91</v>
      </c>
      <c r="N17" s="20">
        <v>4</v>
      </c>
      <c r="O17" s="32">
        <v>3</v>
      </c>
      <c r="P17" s="32">
        <v>21</v>
      </c>
      <c r="Q17" s="22">
        <v>4.16</v>
      </c>
      <c r="R17" s="22">
        <f t="shared" si="2"/>
        <v>13.07</v>
      </c>
      <c r="S17" s="20">
        <v>0</v>
      </c>
      <c r="T17" s="22">
        <f t="shared" si="4"/>
        <v>89.264</v>
      </c>
      <c r="U17" s="20">
        <v>12</v>
      </c>
      <c r="V17" s="20">
        <v>79</v>
      </c>
      <c r="W17" s="20" t="s">
        <v>39</v>
      </c>
      <c r="X17" s="20"/>
      <c r="Y17" s="54"/>
    </row>
    <row r="18" s="1" customFormat="1" ht="22.5" customHeight="1" spans="1:25">
      <c r="A18" s="20" t="s">
        <v>37</v>
      </c>
      <c r="B18" s="20" t="s">
        <v>56</v>
      </c>
      <c r="C18" s="21">
        <v>85.54</v>
      </c>
      <c r="D18" s="20"/>
      <c r="E18" s="22">
        <f t="shared" si="0"/>
        <v>59.878</v>
      </c>
      <c r="F18" s="20">
        <v>60</v>
      </c>
      <c r="G18" s="20">
        <v>20</v>
      </c>
      <c r="H18" s="20">
        <v>19</v>
      </c>
      <c r="I18" s="22">
        <f t="shared" si="1"/>
        <v>14.85</v>
      </c>
      <c r="J18" s="32">
        <v>91</v>
      </c>
      <c r="K18" s="20">
        <v>83</v>
      </c>
      <c r="L18" s="20">
        <v>100</v>
      </c>
      <c r="M18" s="22">
        <f t="shared" si="3"/>
        <v>9.12</v>
      </c>
      <c r="N18" s="20">
        <v>14</v>
      </c>
      <c r="O18" s="32">
        <v>0</v>
      </c>
      <c r="P18" s="32">
        <v>22</v>
      </c>
      <c r="Q18" s="22">
        <v>5.4</v>
      </c>
      <c r="R18" s="22">
        <f t="shared" si="2"/>
        <v>14.52</v>
      </c>
      <c r="S18" s="20">
        <v>0</v>
      </c>
      <c r="T18" s="22">
        <f t="shared" si="4"/>
        <v>89.248</v>
      </c>
      <c r="U18" s="20">
        <v>13</v>
      </c>
      <c r="V18" s="20">
        <v>73</v>
      </c>
      <c r="W18" s="20" t="s">
        <v>39</v>
      </c>
      <c r="X18" s="20"/>
      <c r="Y18" s="54"/>
    </row>
    <row r="19" s="1" customFormat="1" ht="22.5" customHeight="1" spans="1:25">
      <c r="A19" s="20" t="s">
        <v>37</v>
      </c>
      <c r="B19" s="20" t="s">
        <v>57</v>
      </c>
      <c r="C19" s="21">
        <v>87.96</v>
      </c>
      <c r="D19" s="20"/>
      <c r="E19" s="22">
        <f t="shared" si="0"/>
        <v>61.572</v>
      </c>
      <c r="F19" s="20">
        <v>60</v>
      </c>
      <c r="G19" s="20">
        <v>20</v>
      </c>
      <c r="H19" s="20">
        <v>20</v>
      </c>
      <c r="I19" s="22">
        <f t="shared" si="1"/>
        <v>15</v>
      </c>
      <c r="J19" s="32">
        <v>89.5</v>
      </c>
      <c r="K19" s="20">
        <v>82</v>
      </c>
      <c r="L19" s="20">
        <v>100</v>
      </c>
      <c r="M19" s="22">
        <f t="shared" si="3"/>
        <v>9.01</v>
      </c>
      <c r="N19" s="20">
        <v>4</v>
      </c>
      <c r="O19" s="32">
        <v>0</v>
      </c>
      <c r="P19" s="32">
        <v>10</v>
      </c>
      <c r="Q19" s="22">
        <v>3.5</v>
      </c>
      <c r="R19" s="22">
        <f t="shared" si="2"/>
        <v>12.51</v>
      </c>
      <c r="S19" s="20">
        <v>0</v>
      </c>
      <c r="T19" s="22">
        <f t="shared" si="4"/>
        <v>89.082</v>
      </c>
      <c r="U19" s="20">
        <v>14</v>
      </c>
      <c r="V19" s="20">
        <v>80</v>
      </c>
      <c r="W19" s="20" t="s">
        <v>39</v>
      </c>
      <c r="X19" s="20"/>
      <c r="Y19" s="54"/>
    </row>
    <row r="20" s="1" customFormat="1" ht="22.5" customHeight="1" spans="1:25">
      <c r="A20" s="20" t="s">
        <v>37</v>
      </c>
      <c r="B20" s="20" t="s">
        <v>58</v>
      </c>
      <c r="C20" s="21">
        <v>86.2</v>
      </c>
      <c r="D20" s="20"/>
      <c r="E20" s="22">
        <f t="shared" si="0"/>
        <v>60.34</v>
      </c>
      <c r="F20" s="20">
        <v>60</v>
      </c>
      <c r="G20" s="20">
        <v>20</v>
      </c>
      <c r="H20" s="20">
        <v>20</v>
      </c>
      <c r="I20" s="22">
        <f t="shared" si="1"/>
        <v>15</v>
      </c>
      <c r="J20" s="32">
        <v>89.5</v>
      </c>
      <c r="K20" s="20">
        <v>82</v>
      </c>
      <c r="L20" s="20">
        <v>100</v>
      </c>
      <c r="M20" s="22">
        <f t="shared" si="3"/>
        <v>9.01</v>
      </c>
      <c r="N20" s="20">
        <v>6</v>
      </c>
      <c r="O20" s="32">
        <v>0</v>
      </c>
      <c r="P20" s="32">
        <v>12.5</v>
      </c>
      <c r="Q20" s="22">
        <v>4.625</v>
      </c>
      <c r="R20" s="22">
        <f t="shared" si="2"/>
        <v>13.635</v>
      </c>
      <c r="S20" s="20">
        <v>0</v>
      </c>
      <c r="T20" s="22">
        <f t="shared" si="4"/>
        <v>88.975</v>
      </c>
      <c r="U20" s="20">
        <v>15</v>
      </c>
      <c r="V20" s="20">
        <v>73</v>
      </c>
      <c r="W20" s="20" t="s">
        <v>39</v>
      </c>
      <c r="X20" s="20"/>
      <c r="Y20" s="54"/>
    </row>
    <row r="21" s="1" customFormat="1" ht="22.5" customHeight="1" spans="1:25">
      <c r="A21" s="20" t="s">
        <v>37</v>
      </c>
      <c r="B21" s="20" t="s">
        <v>59</v>
      </c>
      <c r="C21" s="21">
        <v>85.97</v>
      </c>
      <c r="D21" s="20"/>
      <c r="E21" s="22">
        <f t="shared" si="0"/>
        <v>60.179</v>
      </c>
      <c r="F21" s="20">
        <v>60</v>
      </c>
      <c r="G21" s="20">
        <v>20</v>
      </c>
      <c r="H21" s="20">
        <v>20</v>
      </c>
      <c r="I21" s="22">
        <f t="shared" si="1"/>
        <v>15</v>
      </c>
      <c r="J21" s="32">
        <v>93.5</v>
      </c>
      <c r="K21" s="20">
        <v>88</v>
      </c>
      <c r="L21" s="20">
        <v>98.28</v>
      </c>
      <c r="M21" s="22">
        <f t="shared" si="3"/>
        <v>9.3356</v>
      </c>
      <c r="N21" s="20">
        <v>8</v>
      </c>
      <c r="O21" s="32">
        <v>0</v>
      </c>
      <c r="P21" s="32">
        <v>8</v>
      </c>
      <c r="Q21" s="22">
        <v>4</v>
      </c>
      <c r="R21" s="22">
        <f t="shared" si="2"/>
        <v>13.3356</v>
      </c>
      <c r="S21" s="20">
        <v>0.2</v>
      </c>
      <c r="T21" s="22">
        <f t="shared" si="4"/>
        <v>88.3146</v>
      </c>
      <c r="U21" s="20">
        <v>16</v>
      </c>
      <c r="V21" s="20">
        <v>72</v>
      </c>
      <c r="W21" s="20" t="s">
        <v>39</v>
      </c>
      <c r="X21" s="20"/>
      <c r="Y21" s="54"/>
    </row>
    <row r="22" s="1" customFormat="1" ht="22.5" customHeight="1" spans="1:25">
      <c r="A22" s="20" t="s">
        <v>37</v>
      </c>
      <c r="B22" s="20" t="s">
        <v>60</v>
      </c>
      <c r="C22" s="21">
        <v>85.65</v>
      </c>
      <c r="D22" s="20"/>
      <c r="E22" s="22">
        <f t="shared" si="0"/>
        <v>59.955</v>
      </c>
      <c r="F22" s="20">
        <v>60</v>
      </c>
      <c r="G22" s="20">
        <v>20</v>
      </c>
      <c r="H22" s="20">
        <v>20</v>
      </c>
      <c r="I22" s="22">
        <f t="shared" si="1"/>
        <v>15</v>
      </c>
      <c r="J22" s="32">
        <v>90.5</v>
      </c>
      <c r="K22" s="20">
        <v>82</v>
      </c>
      <c r="L22" s="20">
        <v>100</v>
      </c>
      <c r="M22" s="22">
        <f t="shared" si="3"/>
        <v>9.07</v>
      </c>
      <c r="N22" s="20">
        <v>4</v>
      </c>
      <c r="O22" s="32">
        <v>3</v>
      </c>
      <c r="P22" s="32">
        <v>10</v>
      </c>
      <c r="Q22" s="22">
        <v>4.25</v>
      </c>
      <c r="R22" s="22">
        <f t="shared" si="2"/>
        <v>13.32</v>
      </c>
      <c r="S22" s="20">
        <v>0</v>
      </c>
      <c r="T22" s="22">
        <f t="shared" si="4"/>
        <v>88.275</v>
      </c>
      <c r="U22" s="20">
        <v>17</v>
      </c>
      <c r="V22" s="20">
        <v>68</v>
      </c>
      <c r="W22" s="20" t="s">
        <v>39</v>
      </c>
      <c r="X22" s="20"/>
      <c r="Y22" s="54"/>
    </row>
    <row r="23" s="1" customFormat="1" ht="22.5" customHeight="1" spans="1:25">
      <c r="A23" s="20" t="s">
        <v>37</v>
      </c>
      <c r="B23" s="20" t="s">
        <v>61</v>
      </c>
      <c r="C23" s="21">
        <v>85.69</v>
      </c>
      <c r="D23" s="20">
        <v>1</v>
      </c>
      <c r="E23" s="22">
        <f t="shared" si="0"/>
        <v>60.683</v>
      </c>
      <c r="F23" s="20">
        <v>60</v>
      </c>
      <c r="G23" s="20">
        <v>20</v>
      </c>
      <c r="H23" s="20">
        <v>20</v>
      </c>
      <c r="I23" s="22">
        <f t="shared" si="1"/>
        <v>15</v>
      </c>
      <c r="J23" s="32">
        <v>95</v>
      </c>
      <c r="K23" s="20">
        <v>80</v>
      </c>
      <c r="L23" s="20">
        <v>100</v>
      </c>
      <c r="M23" s="22">
        <f t="shared" si="3"/>
        <v>9.3</v>
      </c>
      <c r="N23" s="20">
        <v>0</v>
      </c>
      <c r="O23" s="32">
        <v>3.7</v>
      </c>
      <c r="P23" s="32">
        <v>7.5</v>
      </c>
      <c r="Q23" s="22">
        <v>2.8</v>
      </c>
      <c r="R23" s="22">
        <f t="shared" si="2"/>
        <v>12.1</v>
      </c>
      <c r="S23" s="20">
        <v>0</v>
      </c>
      <c r="T23" s="22">
        <f t="shared" si="4"/>
        <v>87.783</v>
      </c>
      <c r="U23" s="20">
        <v>18</v>
      </c>
      <c r="V23" s="20">
        <v>74</v>
      </c>
      <c r="W23" s="20" t="s">
        <v>39</v>
      </c>
      <c r="X23" s="20"/>
      <c r="Y23" s="54"/>
    </row>
    <row r="24" s="1" customFormat="1" ht="22.5" customHeight="1" spans="1:25">
      <c r="A24" s="20" t="s">
        <v>37</v>
      </c>
      <c r="B24" s="20" t="s">
        <v>62</v>
      </c>
      <c r="C24" s="21">
        <v>82.26</v>
      </c>
      <c r="D24" s="20"/>
      <c r="E24" s="22">
        <f t="shared" si="0"/>
        <v>57.582</v>
      </c>
      <c r="F24" s="20">
        <v>60</v>
      </c>
      <c r="G24" s="20">
        <v>20</v>
      </c>
      <c r="H24" s="20">
        <v>20</v>
      </c>
      <c r="I24" s="22">
        <f t="shared" si="1"/>
        <v>15</v>
      </c>
      <c r="J24" s="32">
        <v>87</v>
      </c>
      <c r="K24" s="20">
        <v>79</v>
      </c>
      <c r="L24" s="20">
        <v>100</v>
      </c>
      <c r="M24" s="22">
        <f t="shared" si="3"/>
        <v>8.8</v>
      </c>
      <c r="N24" s="20">
        <v>2</v>
      </c>
      <c r="O24" s="32">
        <v>0</v>
      </c>
      <c r="P24" s="32">
        <v>23</v>
      </c>
      <c r="Q24" s="22">
        <v>5.125</v>
      </c>
      <c r="R24" s="22">
        <f t="shared" si="2"/>
        <v>13.925</v>
      </c>
      <c r="S24" s="20">
        <v>0</v>
      </c>
      <c r="T24" s="22">
        <f t="shared" si="4"/>
        <v>86.507</v>
      </c>
      <c r="U24" s="20">
        <v>19</v>
      </c>
      <c r="V24" s="20">
        <v>71</v>
      </c>
      <c r="W24" s="20" t="s">
        <v>39</v>
      </c>
      <c r="X24" s="20"/>
      <c r="Y24" s="54"/>
    </row>
    <row r="25" s="1" customFormat="1" ht="22.5" customHeight="1" spans="1:25">
      <c r="A25" s="20" t="s">
        <v>37</v>
      </c>
      <c r="B25" s="20" t="s">
        <v>63</v>
      </c>
      <c r="C25" s="21">
        <v>83.59</v>
      </c>
      <c r="D25" s="20"/>
      <c r="E25" s="22">
        <f t="shared" si="0"/>
        <v>58.513</v>
      </c>
      <c r="F25" s="20">
        <v>60</v>
      </c>
      <c r="G25" s="20">
        <v>20</v>
      </c>
      <c r="H25" s="20">
        <v>20</v>
      </c>
      <c r="I25" s="22">
        <f t="shared" si="1"/>
        <v>15</v>
      </c>
      <c r="J25" s="32">
        <v>86.5</v>
      </c>
      <c r="K25" s="20">
        <v>79</v>
      </c>
      <c r="L25" s="20">
        <v>100</v>
      </c>
      <c r="M25" s="22">
        <f t="shared" si="3"/>
        <v>8.77</v>
      </c>
      <c r="N25" s="20">
        <v>0</v>
      </c>
      <c r="O25" s="32">
        <v>0</v>
      </c>
      <c r="P25" s="32">
        <v>14</v>
      </c>
      <c r="Q25" s="22">
        <v>3.5</v>
      </c>
      <c r="R25" s="22">
        <f t="shared" si="2"/>
        <v>12.27</v>
      </c>
      <c r="S25" s="20">
        <v>0</v>
      </c>
      <c r="T25" s="22">
        <f t="shared" si="4"/>
        <v>85.783</v>
      </c>
      <c r="U25" s="20">
        <v>20</v>
      </c>
      <c r="V25" s="20">
        <v>60</v>
      </c>
      <c r="W25" s="20" t="s">
        <v>39</v>
      </c>
      <c r="X25" s="20"/>
      <c r="Y25" s="54"/>
    </row>
    <row r="26" s="2" customFormat="1" ht="22.5" customHeight="1" spans="1:25">
      <c r="A26" s="20" t="s">
        <v>37</v>
      </c>
      <c r="B26" s="20" t="s">
        <v>64</v>
      </c>
      <c r="C26" s="21">
        <v>83.84</v>
      </c>
      <c r="D26" s="20"/>
      <c r="E26" s="22">
        <f t="shared" si="0"/>
        <v>58.688</v>
      </c>
      <c r="F26" s="20">
        <v>60</v>
      </c>
      <c r="G26" s="20">
        <v>20</v>
      </c>
      <c r="H26" s="20">
        <v>20</v>
      </c>
      <c r="I26" s="22">
        <f t="shared" si="1"/>
        <v>15</v>
      </c>
      <c r="J26" s="32">
        <v>82</v>
      </c>
      <c r="K26" s="20">
        <v>73</v>
      </c>
      <c r="L26" s="20">
        <v>100</v>
      </c>
      <c r="M26" s="22">
        <f t="shared" si="3"/>
        <v>8.38</v>
      </c>
      <c r="N26" s="20">
        <v>0</v>
      </c>
      <c r="O26" s="32">
        <v>3</v>
      </c>
      <c r="P26" s="32">
        <v>5</v>
      </c>
      <c r="Q26" s="22">
        <v>2</v>
      </c>
      <c r="R26" s="22">
        <f t="shared" si="2"/>
        <v>10.38</v>
      </c>
      <c r="S26" s="20">
        <v>0</v>
      </c>
      <c r="T26" s="22">
        <f t="shared" si="4"/>
        <v>84.068</v>
      </c>
      <c r="U26" s="20">
        <v>21</v>
      </c>
      <c r="V26" s="20">
        <v>74</v>
      </c>
      <c r="W26" s="20" t="s">
        <v>65</v>
      </c>
      <c r="X26" s="20"/>
      <c r="Y26" s="54"/>
    </row>
    <row r="27" s="1" customFormat="1" ht="22.5" customHeight="1" spans="1:25">
      <c r="A27" s="20" t="s">
        <v>37</v>
      </c>
      <c r="B27" s="20" t="s">
        <v>66</v>
      </c>
      <c r="C27" s="21">
        <v>83.67</v>
      </c>
      <c r="D27" s="20">
        <v>1</v>
      </c>
      <c r="E27" s="22">
        <f t="shared" si="0"/>
        <v>59.269</v>
      </c>
      <c r="F27" s="20">
        <v>60</v>
      </c>
      <c r="G27" s="20">
        <v>20</v>
      </c>
      <c r="H27" s="20">
        <v>20</v>
      </c>
      <c r="I27" s="22">
        <f t="shared" si="1"/>
        <v>15</v>
      </c>
      <c r="J27" s="32">
        <v>94.5</v>
      </c>
      <c r="K27" s="20">
        <v>83</v>
      </c>
      <c r="L27" s="20">
        <v>100</v>
      </c>
      <c r="M27" s="22">
        <f t="shared" si="3"/>
        <v>9.33</v>
      </c>
      <c r="N27" s="20">
        <v>0</v>
      </c>
      <c r="O27" s="32">
        <v>0</v>
      </c>
      <c r="P27" s="32">
        <v>0</v>
      </c>
      <c r="Q27" s="22">
        <v>0</v>
      </c>
      <c r="R27" s="22">
        <f t="shared" si="2"/>
        <v>9.33</v>
      </c>
      <c r="S27" s="20">
        <v>0</v>
      </c>
      <c r="T27" s="22">
        <f t="shared" si="4"/>
        <v>83.599</v>
      </c>
      <c r="U27" s="20">
        <v>22</v>
      </c>
      <c r="V27" s="20">
        <v>61</v>
      </c>
      <c r="W27" s="20" t="s">
        <v>39</v>
      </c>
      <c r="X27" s="20"/>
      <c r="Y27" s="54"/>
    </row>
    <row r="28" s="1" customFormat="1" ht="22.5" customHeight="1" spans="1:25">
      <c r="A28" s="20" t="s">
        <v>37</v>
      </c>
      <c r="B28" s="20" t="s">
        <v>67</v>
      </c>
      <c r="C28" s="21">
        <v>83.58</v>
      </c>
      <c r="D28" s="20"/>
      <c r="E28" s="22">
        <f t="shared" si="0"/>
        <v>58.506</v>
      </c>
      <c r="F28" s="20">
        <v>60</v>
      </c>
      <c r="G28" s="20">
        <v>20</v>
      </c>
      <c r="H28" s="20">
        <v>20</v>
      </c>
      <c r="I28" s="22">
        <f t="shared" si="1"/>
        <v>15</v>
      </c>
      <c r="J28" s="32">
        <v>93.5</v>
      </c>
      <c r="K28" s="20">
        <v>84</v>
      </c>
      <c r="L28" s="20">
        <v>100</v>
      </c>
      <c r="M28" s="22">
        <f t="shared" si="3"/>
        <v>9.29</v>
      </c>
      <c r="N28" s="20">
        <v>0</v>
      </c>
      <c r="O28" s="32">
        <v>0</v>
      </c>
      <c r="P28" s="32">
        <v>2</v>
      </c>
      <c r="Q28" s="22">
        <v>0.5</v>
      </c>
      <c r="R28" s="22">
        <f t="shared" si="2"/>
        <v>9.79</v>
      </c>
      <c r="S28" s="20">
        <v>0</v>
      </c>
      <c r="T28" s="22">
        <f t="shared" si="4"/>
        <v>83.296</v>
      </c>
      <c r="U28" s="20">
        <v>23</v>
      </c>
      <c r="V28" s="20">
        <v>73</v>
      </c>
      <c r="W28" s="20" t="s">
        <v>39</v>
      </c>
      <c r="X28" s="20"/>
      <c r="Y28" s="54"/>
    </row>
    <row r="29" s="1" customFormat="1" ht="22.5" customHeight="1" spans="1:25">
      <c r="A29" s="20" t="s">
        <v>37</v>
      </c>
      <c r="B29" s="20" t="s">
        <v>68</v>
      </c>
      <c r="C29" s="21">
        <v>74.72</v>
      </c>
      <c r="D29" s="20"/>
      <c r="E29" s="22">
        <f t="shared" si="0"/>
        <v>52.304</v>
      </c>
      <c r="F29" s="20">
        <v>60</v>
      </c>
      <c r="G29" s="20">
        <v>20</v>
      </c>
      <c r="H29" s="20">
        <v>19</v>
      </c>
      <c r="I29" s="22">
        <f t="shared" si="1"/>
        <v>14.85</v>
      </c>
      <c r="J29" s="32">
        <v>85.5</v>
      </c>
      <c r="K29" s="20">
        <v>91</v>
      </c>
      <c r="L29" s="20">
        <v>98.28</v>
      </c>
      <c r="M29" s="22">
        <f t="shared" si="3"/>
        <v>8.9156</v>
      </c>
      <c r="N29" s="20">
        <v>4</v>
      </c>
      <c r="O29" s="32">
        <v>3</v>
      </c>
      <c r="P29" s="32">
        <v>32</v>
      </c>
      <c r="Q29" s="22">
        <v>5.475</v>
      </c>
      <c r="R29" s="22">
        <f t="shared" si="2"/>
        <v>14.3906</v>
      </c>
      <c r="S29" s="20">
        <v>0.2</v>
      </c>
      <c r="T29" s="22">
        <f t="shared" si="4"/>
        <v>81.3446</v>
      </c>
      <c r="U29" s="20">
        <v>24</v>
      </c>
      <c r="V29" s="20">
        <v>64</v>
      </c>
      <c r="W29" s="20" t="s">
        <v>39</v>
      </c>
      <c r="X29" s="20"/>
      <c r="Y29" s="54"/>
    </row>
    <row r="30" s="2" customFormat="1" ht="22.5" customHeight="1" spans="1:25">
      <c r="A30" s="20" t="s">
        <v>37</v>
      </c>
      <c r="B30" s="20" t="s">
        <v>69</v>
      </c>
      <c r="C30" s="21">
        <v>78.66</v>
      </c>
      <c r="D30" s="20"/>
      <c r="E30" s="22">
        <f t="shared" si="0"/>
        <v>55.062</v>
      </c>
      <c r="F30" s="20">
        <v>60</v>
      </c>
      <c r="G30" s="20">
        <v>20</v>
      </c>
      <c r="H30" s="20">
        <v>19</v>
      </c>
      <c r="I30" s="22">
        <f t="shared" si="1"/>
        <v>14.85</v>
      </c>
      <c r="J30" s="32">
        <v>85.5</v>
      </c>
      <c r="K30" s="20">
        <v>83</v>
      </c>
      <c r="L30" s="20">
        <v>100</v>
      </c>
      <c r="M30" s="22">
        <f t="shared" si="3"/>
        <v>8.79</v>
      </c>
      <c r="N30" s="20">
        <v>0</v>
      </c>
      <c r="O30" s="32">
        <v>0</v>
      </c>
      <c r="P30" s="32">
        <v>4</v>
      </c>
      <c r="Q30" s="22">
        <v>1</v>
      </c>
      <c r="R30" s="22">
        <f t="shared" si="2"/>
        <v>9.79</v>
      </c>
      <c r="S30" s="20">
        <v>0</v>
      </c>
      <c r="T30" s="22">
        <f t="shared" si="4"/>
        <v>79.702</v>
      </c>
      <c r="U30" s="20">
        <v>25</v>
      </c>
      <c r="V30" s="20">
        <v>54</v>
      </c>
      <c r="W30" s="20" t="s">
        <v>70</v>
      </c>
      <c r="X30" s="20"/>
      <c r="Y30" s="54"/>
    </row>
    <row r="31" s="2" customFormat="1" ht="22.5" customHeight="1" spans="1:25">
      <c r="A31" s="20" t="s">
        <v>37</v>
      </c>
      <c r="B31" s="20" t="s">
        <v>71</v>
      </c>
      <c r="C31" s="21">
        <v>79.3</v>
      </c>
      <c r="D31" s="20"/>
      <c r="E31" s="22">
        <f t="shared" si="0"/>
        <v>55.51</v>
      </c>
      <c r="F31" s="20">
        <v>60</v>
      </c>
      <c r="G31" s="20">
        <v>20</v>
      </c>
      <c r="H31" s="20">
        <v>19</v>
      </c>
      <c r="I31" s="22">
        <f t="shared" si="1"/>
        <v>14.85</v>
      </c>
      <c r="J31" s="32">
        <v>85</v>
      </c>
      <c r="K31" s="20">
        <v>74</v>
      </c>
      <c r="L31" s="20">
        <v>100</v>
      </c>
      <c r="M31" s="22">
        <f t="shared" si="3"/>
        <v>8.58</v>
      </c>
      <c r="N31" s="20">
        <v>0</v>
      </c>
      <c r="O31" s="32">
        <v>0.5</v>
      </c>
      <c r="P31" s="32">
        <v>1.5</v>
      </c>
      <c r="Q31" s="22">
        <v>0.5</v>
      </c>
      <c r="R31" s="22">
        <f t="shared" si="2"/>
        <v>9.08</v>
      </c>
      <c r="S31" s="20">
        <v>0</v>
      </c>
      <c r="T31" s="22">
        <f t="shared" si="4"/>
        <v>79.44</v>
      </c>
      <c r="U31" s="20">
        <v>26</v>
      </c>
      <c r="V31" s="20">
        <v>73</v>
      </c>
      <c r="W31" s="20" t="s">
        <v>65</v>
      </c>
      <c r="X31" s="20"/>
      <c r="Y31" s="54"/>
    </row>
    <row r="32" s="2" customFormat="1" ht="22.5" customHeight="1" spans="1:25">
      <c r="A32" s="20" t="s">
        <v>37</v>
      </c>
      <c r="B32" s="20" t="s">
        <v>72</v>
      </c>
      <c r="C32" s="21">
        <v>79.09</v>
      </c>
      <c r="D32" s="20"/>
      <c r="E32" s="22">
        <f t="shared" si="0"/>
        <v>55.363</v>
      </c>
      <c r="F32" s="20">
        <v>60</v>
      </c>
      <c r="G32" s="20">
        <v>20</v>
      </c>
      <c r="H32" s="20">
        <v>20</v>
      </c>
      <c r="I32" s="22">
        <f t="shared" si="1"/>
        <v>15</v>
      </c>
      <c r="J32" s="32">
        <v>79.5</v>
      </c>
      <c r="K32" s="20">
        <v>68</v>
      </c>
      <c r="L32" s="20">
        <v>100</v>
      </c>
      <c r="M32" s="22">
        <f t="shared" si="3"/>
        <v>8.13</v>
      </c>
      <c r="N32" s="20">
        <v>0</v>
      </c>
      <c r="O32" s="32">
        <v>0</v>
      </c>
      <c r="P32" s="32">
        <v>3.5</v>
      </c>
      <c r="Q32" s="22">
        <v>0.875</v>
      </c>
      <c r="R32" s="22">
        <f t="shared" si="2"/>
        <v>9.005</v>
      </c>
      <c r="S32" s="20">
        <v>0</v>
      </c>
      <c r="T32" s="22">
        <f t="shared" si="4"/>
        <v>79.368</v>
      </c>
      <c r="U32" s="20">
        <v>27</v>
      </c>
      <c r="V32" s="20">
        <v>68</v>
      </c>
      <c r="W32" s="20" t="s">
        <v>65</v>
      </c>
      <c r="X32" s="20"/>
      <c r="Y32" s="54"/>
    </row>
    <row r="33" s="2" customFormat="1" ht="22.5" customHeight="1" spans="1:25">
      <c r="A33" s="20" t="s">
        <v>37</v>
      </c>
      <c r="B33" s="20" t="s">
        <v>73</v>
      </c>
      <c r="C33" s="21">
        <v>72.59</v>
      </c>
      <c r="D33" s="20"/>
      <c r="E33" s="22">
        <f t="shared" si="0"/>
        <v>50.813</v>
      </c>
      <c r="F33" s="20">
        <v>60</v>
      </c>
      <c r="G33" s="20">
        <v>20</v>
      </c>
      <c r="H33" s="20">
        <v>19</v>
      </c>
      <c r="I33" s="22">
        <f t="shared" si="1"/>
        <v>14.85</v>
      </c>
      <c r="J33" s="32">
        <v>91</v>
      </c>
      <c r="K33" s="20">
        <v>78</v>
      </c>
      <c r="L33" s="20">
        <v>100</v>
      </c>
      <c r="M33" s="22">
        <f t="shared" si="3"/>
        <v>9.02</v>
      </c>
      <c r="N33" s="20">
        <v>4</v>
      </c>
      <c r="O33" s="32">
        <v>3</v>
      </c>
      <c r="P33" s="32">
        <v>8</v>
      </c>
      <c r="Q33" s="22">
        <v>3.25</v>
      </c>
      <c r="R33" s="22">
        <f t="shared" si="2"/>
        <v>12.27</v>
      </c>
      <c r="S33" s="20">
        <v>0</v>
      </c>
      <c r="T33" s="22">
        <f t="shared" si="4"/>
        <v>77.933</v>
      </c>
      <c r="U33" s="20">
        <v>28</v>
      </c>
      <c r="V33" s="20">
        <v>54</v>
      </c>
      <c r="W33" s="20" t="s">
        <v>70</v>
      </c>
      <c r="X33" s="20"/>
      <c r="Y33" s="54"/>
    </row>
    <row r="34" s="1" customFormat="1" ht="22.5" customHeight="1" spans="1:25">
      <c r="A34" s="20" t="s">
        <v>37</v>
      </c>
      <c r="B34" s="20" t="s">
        <v>74</v>
      </c>
      <c r="C34" s="21">
        <v>75.63</v>
      </c>
      <c r="D34" s="20"/>
      <c r="E34" s="22">
        <f t="shared" si="0"/>
        <v>52.941</v>
      </c>
      <c r="F34" s="20">
        <v>60</v>
      </c>
      <c r="G34" s="20">
        <v>20</v>
      </c>
      <c r="H34" s="20">
        <v>20</v>
      </c>
      <c r="I34" s="22">
        <f t="shared" si="1"/>
        <v>15</v>
      </c>
      <c r="J34" s="32">
        <v>85</v>
      </c>
      <c r="K34" s="20">
        <v>79</v>
      </c>
      <c r="L34" s="20">
        <v>100</v>
      </c>
      <c r="M34" s="22">
        <f t="shared" si="3"/>
        <v>8.68</v>
      </c>
      <c r="N34" s="20">
        <v>4</v>
      </c>
      <c r="O34" s="32">
        <v>0</v>
      </c>
      <c r="P34" s="32">
        <v>1</v>
      </c>
      <c r="Q34" s="22">
        <v>1.25</v>
      </c>
      <c r="R34" s="22">
        <f t="shared" si="2"/>
        <v>9.93</v>
      </c>
      <c r="S34" s="20">
        <v>0</v>
      </c>
      <c r="T34" s="22">
        <f t="shared" si="4"/>
        <v>77.871</v>
      </c>
      <c r="U34" s="20">
        <v>29</v>
      </c>
      <c r="V34" s="20">
        <v>65</v>
      </c>
      <c r="W34" s="20" t="s">
        <v>39</v>
      </c>
      <c r="X34" s="20"/>
      <c r="Y34" s="54"/>
    </row>
    <row r="35" s="2" customFormat="1" ht="22.5" customHeight="1" spans="1:25">
      <c r="A35" s="20" t="s">
        <v>37</v>
      </c>
      <c r="B35" s="20" t="s">
        <v>75</v>
      </c>
      <c r="C35" s="21">
        <v>72.7</v>
      </c>
      <c r="D35" s="20"/>
      <c r="E35" s="22">
        <f t="shared" si="0"/>
        <v>50.89</v>
      </c>
      <c r="F35" s="20">
        <v>60</v>
      </c>
      <c r="G35" s="20">
        <v>20</v>
      </c>
      <c r="H35" s="20">
        <v>19</v>
      </c>
      <c r="I35" s="22">
        <f t="shared" si="1"/>
        <v>14.85</v>
      </c>
      <c r="J35" s="32">
        <v>75</v>
      </c>
      <c r="K35" s="20">
        <v>36</v>
      </c>
      <c r="L35" s="20">
        <v>93.1</v>
      </c>
      <c r="M35" s="22">
        <f t="shared" si="3"/>
        <v>7.082</v>
      </c>
      <c r="N35" s="20">
        <v>0</v>
      </c>
      <c r="O35" s="32">
        <v>0</v>
      </c>
      <c r="P35" s="32">
        <v>0</v>
      </c>
      <c r="Q35" s="22">
        <v>0</v>
      </c>
      <c r="R35" s="22">
        <f t="shared" si="2"/>
        <v>7.082</v>
      </c>
      <c r="S35" s="20">
        <v>0.8</v>
      </c>
      <c r="T35" s="22">
        <f t="shared" si="4"/>
        <v>72.022</v>
      </c>
      <c r="U35" s="20">
        <v>30</v>
      </c>
      <c r="V35" s="20">
        <v>60</v>
      </c>
      <c r="W35" s="20" t="s">
        <v>65</v>
      </c>
      <c r="X35" s="20"/>
      <c r="Y35" s="54"/>
    </row>
    <row r="36" spans="1:21">
      <c r="A36" s="23"/>
      <c r="B36" s="23"/>
      <c r="C36" s="24"/>
      <c r="E36" s="1"/>
      <c r="F36" s="1"/>
      <c r="G36" s="1"/>
      <c r="H36" s="1"/>
      <c r="I36" s="1"/>
      <c r="J36" s="3"/>
      <c r="L36" s="33"/>
      <c r="R36" s="1"/>
      <c r="U36" s="1"/>
    </row>
    <row r="37" ht="15.6" spans="1:21">
      <c r="A37" s="23"/>
      <c r="B37" s="25"/>
      <c r="C37" s="24"/>
      <c r="E37" s="1"/>
      <c r="F37" s="1"/>
      <c r="G37" s="1"/>
      <c r="H37" s="1"/>
      <c r="I37" s="1"/>
      <c r="J37" s="3"/>
      <c r="L37" s="34"/>
      <c r="R37" s="1"/>
      <c r="U37" s="1"/>
    </row>
    <row r="38" ht="15.6" spans="1:21">
      <c r="A38" s="23"/>
      <c r="B38" s="25"/>
      <c r="C38" s="24"/>
      <c r="E38" s="1"/>
      <c r="F38" s="1"/>
      <c r="G38" s="1"/>
      <c r="H38" s="1"/>
      <c r="I38" s="1"/>
      <c r="J38" s="3"/>
      <c r="L38" s="33"/>
      <c r="R38" s="1"/>
      <c r="U38" s="1"/>
    </row>
    <row r="39" spans="7:15">
      <c r="G39" s="5"/>
      <c r="O39" s="23"/>
    </row>
    <row r="40" spans="7:15">
      <c r="G40" s="5"/>
      <c r="O40" s="23"/>
    </row>
    <row r="41" spans="7:7">
      <c r="G41" s="5"/>
    </row>
    <row r="42" spans="7:7">
      <c r="G42" s="5"/>
    </row>
  </sheetData>
  <mergeCells count="23">
    <mergeCell ref="B1:Y1"/>
    <mergeCell ref="B2:Q2"/>
    <mergeCell ref="C3:E3"/>
    <mergeCell ref="F3:I3"/>
    <mergeCell ref="J3:R3"/>
    <mergeCell ref="J4:M4"/>
    <mergeCell ref="N4:Q4"/>
    <mergeCell ref="A3:A5"/>
    <mergeCell ref="C4:C5"/>
    <mergeCell ref="D4:D5"/>
    <mergeCell ref="E4:E5"/>
    <mergeCell ref="F4:F5"/>
    <mergeCell ref="G4:G5"/>
    <mergeCell ref="H4:H5"/>
    <mergeCell ref="I4:I5"/>
    <mergeCell ref="R4:R5"/>
    <mergeCell ref="S3:S4"/>
    <mergeCell ref="T4:T5"/>
    <mergeCell ref="U4:U5"/>
    <mergeCell ref="V3:V5"/>
    <mergeCell ref="W3:W5"/>
    <mergeCell ref="X3:X5"/>
    <mergeCell ref="Y3:Y5"/>
  </mergeCells>
  <pageMargins left="0.708661417322835" right="0.708661417322835" top="0.748031496062992" bottom="0.748031496062992" header="0.31496062992126" footer="0.31496062992126"/>
  <pageSetup paperSize="9" scale="5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英语201703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樊琰</dc:creator>
  <cp:lastModifiedBy>Administrator</cp:lastModifiedBy>
  <dcterms:created xsi:type="dcterms:W3CDTF">2015-06-05T18:19:00Z</dcterms:created>
  <cp:lastPrinted>2019-10-23T07:28:00Z</cp:lastPrinted>
  <dcterms:modified xsi:type="dcterms:W3CDTF">2019-10-24T03:33:30Z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